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<sst xmlns="http://schemas.openxmlformats.org/spreadsheetml/2006/main" count="295" uniqueCount="222">
  <si>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</si>
  <si>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</si>
  <si>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</si>
  <si>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</si>
  <si>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</si>
  <si>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</si>
  <si>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</si>
  <si>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</si>
  <si>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</si>
  <si>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</si>
  <si>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</si>
  <si>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</si>
  <si>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</si>
  <si>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</si>
  <si>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</si>
  <si>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</si>
  <si>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</si>
  <si>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</si>
  <si>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</si>
  <si>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</si>
  <si>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</si>
  <si>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</si>
  <si>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</si>
  <si>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</si>
  <si>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</si>
  <si>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</si>
  <si>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</si>
  <si>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</si>
  <si>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</si>
  <si>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</si>
  <si>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</si>
  <si>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</si>
  <si>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</si>
  <si>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</si>
  <si>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</si>
  <si>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</si>
  <si>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</si>
  <si>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</si>
  <si>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</si>
  <si>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</si>
  <si>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</si>
  <si>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</si>
  <si>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</si>
  <si>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</si>
  <si>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</si>
  <si>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</si>
  <si>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</si>
  <si>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</si>
  <si>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</si>
  <si>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</si>
  <si>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</si>
  <si>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</si>
  <si>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</si>
  <si>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</si>
  <si>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</si>
  <si>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</si>
  <si>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</si>
  <si>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</si>
  <si>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</si>
  <si>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</si>
  <si>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</si>
  <si>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</si>
  <si>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</si>
  <si>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</si>
  <si>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</si>
  <si>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</si>
  <si>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</si>
  <si>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</si>
  <si>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</si>
  <si>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</si>
  <si>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</si>
  <si>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</si>
  <si>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</si>
  <si>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</si>
  <si>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</si>
  <si>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</si>
  <si>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</si>
  <si>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</si>
  <si>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</si>
  <si>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</si>
  <si>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</si>
  <si>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</si>
  <si>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</si>
  <si>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</si>
  <si>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</si>
  <si>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</si>
  <si>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</si>
  <si>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</si>
  <si>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</si>
  <si>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</si>
  <si>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</si>
  <si>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</si>
  <si>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</si>
  <si>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</si>
  <si>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</si>
  <si>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</si>
  <si>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</si>
  <si>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</si>
  <si>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</si>
  <si>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</si>
  <si>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</si>
  <si>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</si>
  <si>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</si>
  <si>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</si>
  <si>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</si>
  <si>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</si>
  <si>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</si>
  <si>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</si>
  <si>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</si>
  <si>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</si>
  <si>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</si>
  <si>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</si>
  <si>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</si>
  <si>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</si>
  <si>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</si>
  <si>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</si>
  <si>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</si>
  <si>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</si>
  <si>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</si>
  <si>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</si>
  <si>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</si>
  <si>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</si>
  <si>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</si>
  <si>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</si>
  <si>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</si>
  <si>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</si>
  <si>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</si>
  <si>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</si>
  <si>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</si>
  <si>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</si>
  <si>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</si>
  <si>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</si>
  <si>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</si>
  <si>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</si>
  <si>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</si>
  <si>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</si>
  <si>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</si>
  <si>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</si>
  <si>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</si>
  <si>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</si>
  <si>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</si>
  <si>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</si>
  <si>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</si>
  <si>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</si>
  <si>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</si>
  <si>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</si>
  <si>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</si>
  <si>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</si>
  <si>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</si>
  <si>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</si>
  <si>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</si>
  <si>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</si>
  <si>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</si>
  <si>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</si>
  <si>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</si>
  <si>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</si>
  <si>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</si>
  <si>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</si>
  <si>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</si>
  <si>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</si>
  <si>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</si>
  <si>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</si>
  <si>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</si>
  <si>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</si>
  <si>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</si>
  <si>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</si>
  <si>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</si>
  <si>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</si>
  <si>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</si>
  <si>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</si>
  <si>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</si>
  <si>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</si>
  <si>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</si>
  <si>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</si>
  <si>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</si>
  <si>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</si>
  <si>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</si>
  <si>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</si>
  <si>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</si>
  <si>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</si>
  <si>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</si>
  <si>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</si>
  <si>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</si>
  <si>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</si>
  <si>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</si>
  <si>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</si>
  <si>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</si>
  <si>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</si>
  <si>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</si>
  <si>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</si>
  <si>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</si>
  <si>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</si>
  <si>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</si>
  <si>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</si>
  <si>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</si>
  <si>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</si>
  <si>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</si>
  <si>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</si>
  <si>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</si>
  <si>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</si>
  <si>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</si>
  <si>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</si>
  <si>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</si>
  <si>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</si>
  <si>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</si>
  <si>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</si>
  <si>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</si>
  <si>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</si>
  <si>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</si>
  <si>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</si>
  <si>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</si>
  <si>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</si>
  <si>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</si>
  <si>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</si>
  <si>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</si>
  <si>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</si>
  <si>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 xml:space="preserve">І.І. Денисюк </t>
  </si>
  <si>
    <t>М.В. Гордійчук</t>
  </si>
  <si>
    <t>(04161)9-14-72</t>
  </si>
  <si>
    <t>(04161)9-15-47</t>
  </si>
  <si>
    <t>inbox@lg.zt.court.gov.ua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</si>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</sst>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&amp;LD2B52415&amp;C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</v>
      </c>
      <c r="F6" s="103"/>
      <c r="G6" s="103"/>
      <c r="H6" s="103">
        <v>1</v>
      </c>
      <c r="I6" s="121" t="s">
        <v>208</v>
      </c>
      <c r="J6" s="103"/>
      <c r="K6" s="84"/>
      <c r="L6" s="91">
        <f>E6-F6</f>
        <v>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/>
      <c r="F9" s="103"/>
      <c r="G9" s="103"/>
      <c r="H9" s="85"/>
      <c r="I9" s="103"/>
      <c r="J9" s="103"/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</v>
      </c>
      <c r="F16" s="84">
        <f>SUM(F6:F15)</f>
        <v>1</v>
      </c>
      <c r="G16" s="84">
        <f>SUM(G6:G15)</f>
        <v>0</v>
      </c>
      <c r="H16" s="84">
        <f>SUM(H6:H15)</f>
        <v>2</v>
      </c>
      <c r="I16" s="84">
        <f>SUM(I6:I15)</f>
        <v>0</v>
      </c>
      <c r="J16" s="84">
        <f>SUM(J6:J15)</f>
        <v>0</v>
      </c>
      <c r="K16" s="84">
        <f>SUM(K6:K15)</f>
        <v>0</v>
      </c>
      <c r="L16" s="91">
        <f>E16-F16</f>
        <v>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</v>
      </c>
      <c r="F17" s="84">
        <v>2</v>
      </c>
      <c r="G17" s="84"/>
      <c r="H17" s="84">
        <v>1</v>
      </c>
      <c r="I17" s="84"/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</v>
      </c>
      <c r="F18" s="84"/>
      <c r="G18" s="84"/>
      <c r="H18" s="84"/>
      <c r="I18" s="84"/>
      <c r="J18" s="84">
        <v>1</v>
      </c>
      <c r="K18" s="84">
        <v>1</v>
      </c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26</v>
      </c>
      <c r="F20" s="84">
        <v>1</v>
      </c>
      <c r="G20" s="84"/>
      <c r="H20" s="84"/>
      <c r="I20" s="84"/>
      <c r="J20" s="84">
        <v>26</v>
      </c>
      <c r="K20" s="84">
        <v>25</v>
      </c>
      <c r="L20" s="91">
        <f>E20-F20</f>
        <v>25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</v>
      </c>
      <c r="F25" s="94">
        <v>4</v>
      </c>
      <c r="G25" s="94"/>
      <c r="H25" s="94">
        <v>2</v>
      </c>
      <c r="I25" s="94"/>
      <c r="J25" s="94">
        <v>28</v>
      </c>
      <c r="K25" s="94">
        <v>26</v>
      </c>
      <c r="L25" s="91">
        <f>E25-F25</f>
        <v>26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64</v>
      </c>
      <c r="F26" s="84">
        <v>45</v>
      </c>
      <c r="G26" s="84"/>
      <c r="H26" s="84">
        <v>28</v>
      </c>
      <c r="I26" s="84"/>
      <c r="J26" s="84">
        <v>36</v>
      </c>
      <c r="K26" s="84">
        <v>14</v>
      </c>
      <c r="L26" s="91">
        <f>E26-F26</f>
        <v>19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/>
      <c r="G27" s="111"/>
      <c r="H27" s="111">
        <v>1</v>
      </c>
      <c r="I27" s="111"/>
      <c r="J27" s="111">
        <v>2</v>
      </c>
      <c r="K27" s="111">
        <v>2</v>
      </c>
      <c r="L27" s="91">
        <f>E27-F27</f>
        <v>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246</v>
      </c>
      <c r="F28" s="84">
        <v>176</v>
      </c>
      <c r="G28" s="84"/>
      <c r="H28" s="84">
        <v>137</v>
      </c>
      <c r="I28" s="84"/>
      <c r="J28" s="84">
        <v>109</v>
      </c>
      <c r="K28" s="84">
        <v>42</v>
      </c>
      <c r="L28" s="91">
        <f>E28-F28</f>
        <v>70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13</v>
      </c>
      <c r="F29" s="84"/>
      <c r="G29" s="84"/>
      <c r="H29" s="84">
        <v>7</v>
      </c>
      <c r="I29" s="84"/>
      <c r="J29" s="84">
        <v>6</v>
      </c>
      <c r="K29" s="84">
        <v>6</v>
      </c>
      <c r="L29" s="91">
        <f>E29-F29</f>
        <v>13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29</v>
      </c>
      <c r="F30" s="84">
        <v>26</v>
      </c>
      <c r="G30" s="84"/>
      <c r="H30" s="84">
        <v>26</v>
      </c>
      <c r="I30" s="84"/>
      <c r="J30" s="84">
        <v>3</v>
      </c>
      <c r="K30" s="84">
        <v>1</v>
      </c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</v>
      </c>
      <c r="F31" s="84"/>
      <c r="G31" s="84"/>
      <c r="H31" s="84">
        <v>1</v>
      </c>
      <c r="I31" s="84"/>
      <c r="J31" s="84">
        <v>1</v>
      </c>
      <c r="K31" s="84">
        <v>1</v>
      </c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/>
      <c r="G32" s="84"/>
      <c r="H32" s="84">
        <v>1</v>
      </c>
      <c r="I32" s="84"/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14</v>
      </c>
      <c r="F37" s="84">
        <v>12</v>
      </c>
      <c r="G37" s="84"/>
      <c r="H37" s="84"/>
      <c r="I37" s="84"/>
      <c r="J37" s="84">
        <v>14</v>
      </c>
      <c r="K37" s="84">
        <v>2</v>
      </c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372</v>
      </c>
      <c r="F40" s="94">
        <v>259</v>
      </c>
      <c r="G40" s="94"/>
      <c r="H40" s="94">
        <v>201</v>
      </c>
      <c r="I40" s="94"/>
      <c r="J40" s="94">
        <v>171</v>
      </c>
      <c r="K40" s="94">
        <v>68</v>
      </c>
      <c r="L40" s="91">
        <f>E40-F40</f>
        <v>113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/>
      <c r="F41" s="84"/>
      <c r="G41" s="84"/>
      <c r="H41" s="84"/>
      <c r="I41" s="121" t="s">
        <v>208</v>
      </c>
      <c r="J41" s="84"/>
      <c r="K41" s="84"/>
      <c r="L41" s="91">
        <f>E41-F41</f>
        <v>0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0</v>
      </c>
      <c r="F45" s="84">
        <f aca="true" t="shared" si="0" ref="F45:K45">F41+F43+F44</f>
        <v>0</v>
      </c>
      <c r="G45" s="84">
        <f t="shared" si="0"/>
        <v>0</v>
      </c>
      <c r="H45" s="84">
        <f t="shared" si="0"/>
        <v>0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404</v>
      </c>
      <c r="F46" s="84">
        <f t="shared" si="1"/>
        <v>264</v>
      </c>
      <c r="G46" s="84">
        <f t="shared" si="1"/>
        <v>0</v>
      </c>
      <c r="H46" s="84">
        <f t="shared" si="1"/>
        <v>205</v>
      </c>
      <c r="I46" s="84">
        <f t="shared" si="1"/>
        <v>0</v>
      </c>
      <c r="J46" s="84">
        <f t="shared" si="1"/>
        <v>199</v>
      </c>
      <c r="K46" s="84">
        <f t="shared" si="1"/>
        <v>94</v>
      </c>
      <c r="L46" s="91">
        <f>E46-F46</f>
        <v>140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&amp;LD2B52415&amp;C&amp;R2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/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/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/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/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&amp;LD2B52415&amp;C&amp;R3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/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/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/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/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/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235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4996828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/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/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159</v>
      </c>
      <c r="F58" s="109">
        <f>F59+F62+F63+F64</f>
        <v>17</v>
      </c>
      <c r="G58" s="109">
        <f>G59+G62+G63+G64</f>
        <v>26</v>
      </c>
      <c r="H58" s="109">
        <f>H59+H62+H63+H64</f>
        <v>3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</v>
      </c>
      <c r="F59" s="94"/>
      <c r="G59" s="94"/>
      <c r="H59" s="94">
        <v>1</v>
      </c>
      <c r="I59" s="94"/>
    </row>
    <row r="60" spans="1:9" ht="13.5" customHeight="1">
      <c r="A60" s="249" t="s">
        <v>201</v>
      </c>
      <c r="B60" s="250"/>
      <c r="C60" s="250"/>
      <c r="D60" s="251"/>
      <c r="E60" s="86"/>
      <c r="F60" s="86"/>
      <c r="G60" s="86"/>
      <c r="H60" s="86">
        <v>1</v>
      </c>
      <c r="I60" s="86"/>
    </row>
    <row r="61" spans="1:9" ht="13.5" customHeight="1">
      <c r="A61" s="249" t="s">
        <v>202</v>
      </c>
      <c r="B61" s="250"/>
      <c r="C61" s="250"/>
      <c r="D61" s="251"/>
      <c r="E61" s="86"/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156</v>
      </c>
      <c r="F63" s="84">
        <v>17</v>
      </c>
      <c r="G63" s="84">
        <v>26</v>
      </c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/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</v>
      </c>
      <c r="G68" s="115">
        <v>186943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</v>
      </c>
      <c r="G69" s="117">
        <v>186943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/>
      <c r="G70" s="117"/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/>
      <c r="G71" s="115"/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&amp;LD2B52415&amp;C&amp;R4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47.23618090452261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92.85714285714286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39.76608187134503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77.65151515151516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23" t="s">
        <v>62</v>
      </c>
      <c r="B11" s="225"/>
      <c r="C11" s="10">
        <v>9</v>
      </c>
      <c r="D11" s="84">
        <v>113</v>
      </c>
    </row>
    <row r="12" spans="1:4" ht="16.5" customHeight="1">
      <c r="A12" s="252" t="s">
        <v>103</v>
      </c>
      <c r="B12" s="252"/>
      <c r="C12" s="10">
        <v>10</v>
      </c>
      <c r="D12" s="84">
        <v>384</v>
      </c>
    </row>
    <row r="13" spans="1:4" ht="16.5" customHeight="1">
      <c r="A13" s="249" t="s">
        <v>201</v>
      </c>
      <c r="B13" s="251"/>
      <c r="C13" s="10">
        <v>11</v>
      </c>
      <c r="D13" s="94">
        <v>765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6</v>
      </c>
    </row>
    <row r="16" spans="1:4" ht="16.5" customHeight="1">
      <c r="A16" s="252" t="s">
        <v>104</v>
      </c>
      <c r="B16" s="252"/>
      <c r="C16" s="10">
        <v>14</v>
      </c>
      <c r="D16" s="84">
        <v>111</v>
      </c>
    </row>
    <row r="17" spans="1:5" ht="16.5" customHeight="1">
      <c r="A17" s="252" t="s">
        <v>108</v>
      </c>
      <c r="B17" s="252"/>
      <c r="C17" s="10">
        <v>15</v>
      </c>
      <c r="D17" s="84"/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&amp;LD2B52415&amp;C&amp;R5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2024-01-18T09:26:49Z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D2B52415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